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630BD88C-BCEE-4E41-B6CF-72318BEE955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OŞ" sheetId="1" r:id="rId1"/>
    <sheet name="BOŞ (2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_xlnm.Print_Area" localSheetId="1">'BOŞ (2)'!$A$1:$M$47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30" i="2" l="1"/>
  <c r="M29" i="2"/>
  <c r="M28" i="2"/>
  <c r="M27" i="2"/>
  <c r="M26" i="2"/>
  <c r="M25" i="2"/>
  <c r="M24" i="2"/>
  <c r="M23" i="2"/>
  <c r="M22" i="2"/>
  <c r="M21" i="2"/>
  <c r="M20" i="2"/>
  <c r="M19" i="2"/>
  <c r="L14" i="2"/>
  <c r="M25" i="1"/>
  <c r="M26" i="1"/>
  <c r="M24" i="1"/>
  <c r="M27" i="1"/>
  <c r="M21" i="1"/>
  <c r="M22" i="1"/>
  <c r="M23" i="1"/>
  <c r="M28" i="1"/>
  <c r="M29" i="1"/>
  <c r="M30" i="1"/>
  <c r="M20" i="1"/>
  <c r="M19" i="1"/>
  <c r="M32" i="2" l="1"/>
  <c r="M33" i="2" s="1"/>
  <c r="M34" i="2" s="1"/>
  <c r="L14" i="1"/>
  <c r="M32" i="1" l="1"/>
  <c r="M33" i="1" s="1"/>
  <c r="M34" i="1" s="1"/>
</calcChain>
</file>

<file path=xl/sharedStrings.xml><?xml version="1.0" encoding="utf-8"?>
<sst xmlns="http://schemas.openxmlformats.org/spreadsheetml/2006/main" count="114" uniqueCount="48">
  <si>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</si>
  <si>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</si>
  <si>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</si>
  <si>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</si>
  <si>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</si>
  <si>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</si>
  <si>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</si>
  <si>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</si>
  <si>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</si>
  <si>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</si>
  <si>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</si>
  <si>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</si>
  <si>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</si>
  <si>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</si>
  <si>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</si>
  <si>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</si>
  <si>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</si>
  <si>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</si>
  <si>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</si>
  <si>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</si>
  <si>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</si>
  <si>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</si>
  <si>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</si>
  <si>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</si>
  <si>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</si>
  <si>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</si>
  <si>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</si>
  <si>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</si>
  <si>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</si>
  <si>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</si>
  <si>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</si>
  <si>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</si>
  <si>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</si>
  <si>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100*200 TABAK SAC 0,50 MM</t>
  </si>
  <si>
    <t>SAÇAK SÜSÜ MODEL 2 - 25 CM'LİK</t>
  </si>
  <si>
    <t>GALVANİZ ALT MAHYA (3 METRE)</t>
  </si>
  <si>
    <t>TRAPEZ Ç.Ç.K POLİKARBON KAPAKLI</t>
  </si>
  <si>
    <t>ÇATI VİDASI (5,5X25) 8'LİK</t>
  </si>
  <si>
    <t>YUVARLAK OLUK 0,50 MM (4 METRE)</t>
  </si>
  <si>
    <t>YUVARLAK OLUK DIŞ KÖŞE 0,40 MM</t>
  </si>
  <si>
    <t>Adet</t>
  </si>
  <si>
    <t>Metre</t>
  </si>
  <si>
    <t>YUVARLAK İNİŞ HAZNE (PVC)</t>
  </si>
  <si>
    <t>YUVARLAK OLUK ASKI KANCASI</t>
  </si>
  <si>
    <t>YUVARLAK OLUK YAN KAPAK</t>
  </si>
  <si>
    <t>MAHYA 0,50 MM 33'LÜ (2 METRE)</t>
  </si>
  <si>
    <t>AYDINLAR SERA YAPI</t>
  </si>
  <si>
    <t>YUVARLAK OLUK İÇ KÖŞE 0,40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</si>
</sst>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3A00A699-42B4-46C9-92EE-110BC74515D6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1626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view="pageBreakPreview" topLeftCell="A7" zoomScaleSheetLayoutView="100" workbookViewId="0">
      <selection activeCell="C15" sqref="C15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46</v>
      </c>
      <c r="J14" s="67" t="s">
        <v>4</v>
      </c>
      <c r="K14" s="67"/>
      <c r="L14" s="68">
        <f ca="1">TODAY()</f>
        <v>45093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/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>
        <v>9002</v>
      </c>
      <c r="C19" s="73" t="s">
        <v>33</v>
      </c>
      <c r="D19" s="73"/>
      <c r="E19" s="73"/>
      <c r="F19" s="73"/>
      <c r="G19" s="73"/>
      <c r="H19" s="73"/>
      <c r="I19" s="30">
        <v>30</v>
      </c>
      <c r="J19" s="30" t="s">
        <v>40</v>
      </c>
      <c r="K19" s="62">
        <v>248</v>
      </c>
      <c r="L19" s="62"/>
      <c r="M19" s="31">
        <f>SUM(I19*K19)</f>
        <v>7440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>
        <v>3009</v>
      </c>
      <c r="C20" s="75" t="s">
        <v>33</v>
      </c>
      <c r="D20" s="75"/>
      <c r="E20" s="75"/>
      <c r="F20" s="75"/>
      <c r="G20" s="75"/>
      <c r="H20" s="75"/>
      <c r="I20" s="29">
        <v>30</v>
      </c>
      <c r="J20" s="29" t="s">
        <v>40</v>
      </c>
      <c r="K20" s="74">
        <v>248</v>
      </c>
      <c r="L20" s="74"/>
      <c r="M20" s="32">
        <f>SUM(I20*K20)</f>
        <v>7440</v>
      </c>
    </row>
    <row r="21" spans="1:23" ht="24.95" customHeight="1" thickBot="1">
      <c r="A21" s="29">
        <v>3</v>
      </c>
      <c r="B21" s="55">
        <v>9002</v>
      </c>
      <c r="C21" s="75" t="s">
        <v>34</v>
      </c>
      <c r="D21" s="75"/>
      <c r="E21" s="75"/>
      <c r="F21" s="75"/>
      <c r="G21" s="75"/>
      <c r="H21" s="75"/>
      <c r="I21" s="29">
        <v>750</v>
      </c>
      <c r="J21" s="29" t="s">
        <v>41</v>
      </c>
      <c r="K21" s="74">
        <v>31</v>
      </c>
      <c r="L21" s="74"/>
      <c r="M21" s="32">
        <f t="shared" ref="M21:M30" si="0">SUM(I21*K21)</f>
        <v>23250</v>
      </c>
    </row>
    <row r="22" spans="1:23" ht="24.95" customHeight="1" thickBot="1">
      <c r="A22" s="29">
        <v>4</v>
      </c>
      <c r="B22" s="55">
        <v>3009</v>
      </c>
      <c r="C22" s="75" t="s">
        <v>34</v>
      </c>
      <c r="D22" s="75"/>
      <c r="E22" s="75"/>
      <c r="F22" s="75"/>
      <c r="G22" s="75"/>
      <c r="H22" s="75"/>
      <c r="I22" s="29">
        <v>550</v>
      </c>
      <c r="J22" s="29" t="s">
        <v>41</v>
      </c>
      <c r="K22" s="74">
        <v>31</v>
      </c>
      <c r="L22" s="74"/>
      <c r="M22" s="32">
        <f t="shared" si="0"/>
        <v>17050</v>
      </c>
    </row>
    <row r="23" spans="1:23" ht="24.95" customHeight="1" thickBot="1">
      <c r="A23" s="29">
        <v>5</v>
      </c>
      <c r="B23" s="56"/>
      <c r="C23" s="75" t="s">
        <v>35</v>
      </c>
      <c r="D23" s="75"/>
      <c r="E23" s="75"/>
      <c r="F23" s="75"/>
      <c r="G23" s="75"/>
      <c r="H23" s="75"/>
      <c r="I23" s="29">
        <v>1200</v>
      </c>
      <c r="J23" s="29" t="s">
        <v>41</v>
      </c>
      <c r="K23" s="74">
        <v>46.5</v>
      </c>
      <c r="L23" s="74"/>
      <c r="M23" s="32">
        <f t="shared" si="0"/>
        <v>55800</v>
      </c>
    </row>
    <row r="24" spans="1:23" ht="24.95" customHeight="1" thickBot="1">
      <c r="A24" s="29">
        <v>6</v>
      </c>
      <c r="B24" s="56">
        <v>9002</v>
      </c>
      <c r="C24" s="75" t="s">
        <v>36</v>
      </c>
      <c r="D24" s="75"/>
      <c r="E24" s="75"/>
      <c r="F24" s="75"/>
      <c r="G24" s="75"/>
      <c r="H24" s="75"/>
      <c r="I24" s="29">
        <v>6</v>
      </c>
      <c r="J24" s="29" t="s">
        <v>40</v>
      </c>
      <c r="K24" s="74">
        <v>650</v>
      </c>
      <c r="L24" s="74"/>
      <c r="M24" s="32">
        <f t="shared" si="0"/>
        <v>3900</v>
      </c>
    </row>
    <row r="25" spans="1:23" ht="24.95" customHeight="1" thickBot="1">
      <c r="A25" s="29">
        <v>7</v>
      </c>
      <c r="B25" s="56">
        <v>3009</v>
      </c>
      <c r="C25" s="75" t="s">
        <v>36</v>
      </c>
      <c r="D25" s="75"/>
      <c r="E25" s="75"/>
      <c r="F25" s="75"/>
      <c r="G25" s="75"/>
      <c r="H25" s="75"/>
      <c r="I25" s="29">
        <v>5</v>
      </c>
      <c r="J25" s="29" t="s">
        <v>40</v>
      </c>
      <c r="K25" s="74">
        <v>650</v>
      </c>
      <c r="L25" s="74"/>
      <c r="M25" s="32">
        <f t="shared" si="0"/>
        <v>3250</v>
      </c>
    </row>
    <row r="26" spans="1:23" ht="24.95" customHeight="1" thickBot="1">
      <c r="A26" s="29">
        <v>8</v>
      </c>
      <c r="B26" s="56"/>
      <c r="C26" s="75" t="s">
        <v>37</v>
      </c>
      <c r="D26" s="75"/>
      <c r="E26" s="75"/>
      <c r="F26" s="75"/>
      <c r="G26" s="75"/>
      <c r="H26" s="75"/>
      <c r="I26" s="29">
        <v>30000</v>
      </c>
      <c r="J26" s="29" t="s">
        <v>40</v>
      </c>
      <c r="K26" s="74">
        <v>0.85</v>
      </c>
      <c r="L26" s="74"/>
      <c r="M26" s="32">
        <f t="shared" si="0"/>
        <v>25500</v>
      </c>
    </row>
    <row r="27" spans="1:23" ht="24.95" customHeight="1" thickBot="1">
      <c r="A27" s="29">
        <v>9</v>
      </c>
      <c r="B27" s="56">
        <v>9002</v>
      </c>
      <c r="C27" s="75" t="s">
        <v>38</v>
      </c>
      <c r="D27" s="75"/>
      <c r="E27" s="75"/>
      <c r="F27" s="75"/>
      <c r="G27" s="75"/>
      <c r="H27" s="75"/>
      <c r="I27" s="29">
        <v>1000</v>
      </c>
      <c r="J27" s="29" t="s">
        <v>41</v>
      </c>
      <c r="K27" s="74">
        <v>49</v>
      </c>
      <c r="L27" s="74"/>
      <c r="M27" s="32">
        <f t="shared" si="0"/>
        <v>49000</v>
      </c>
    </row>
    <row r="28" spans="1:23" ht="24.95" customHeight="1" thickBot="1">
      <c r="A28" s="29">
        <v>10</v>
      </c>
      <c r="B28" s="55">
        <v>3009</v>
      </c>
      <c r="C28" s="75" t="s">
        <v>38</v>
      </c>
      <c r="D28" s="75"/>
      <c r="E28" s="75"/>
      <c r="F28" s="75"/>
      <c r="G28" s="75"/>
      <c r="H28" s="75"/>
      <c r="I28" s="29">
        <v>1000</v>
      </c>
      <c r="J28" s="29" t="s">
        <v>41</v>
      </c>
      <c r="K28" s="74">
        <v>49</v>
      </c>
      <c r="L28" s="74"/>
      <c r="M28" s="14">
        <f t="shared" si="0"/>
        <v>49000</v>
      </c>
    </row>
    <row r="29" spans="1:23" ht="24.95" customHeight="1" thickBot="1">
      <c r="A29" s="29">
        <v>11</v>
      </c>
      <c r="B29" s="55">
        <v>9002</v>
      </c>
      <c r="C29" s="75" t="s">
        <v>39</v>
      </c>
      <c r="D29" s="75"/>
      <c r="E29" s="75"/>
      <c r="F29" s="75"/>
      <c r="G29" s="75"/>
      <c r="H29" s="75"/>
      <c r="I29" s="13">
        <v>30</v>
      </c>
      <c r="J29" s="29" t="s">
        <v>40</v>
      </c>
      <c r="K29" s="76">
        <v>55</v>
      </c>
      <c r="L29" s="76"/>
      <c r="M29" s="14">
        <f t="shared" si="0"/>
        <v>1650</v>
      </c>
    </row>
    <row r="30" spans="1:23" ht="24.95" customHeight="1" thickBot="1">
      <c r="A30" s="29">
        <v>12</v>
      </c>
      <c r="B30" s="56">
        <v>3009</v>
      </c>
      <c r="C30" s="75" t="s">
        <v>39</v>
      </c>
      <c r="D30" s="75"/>
      <c r="E30" s="75"/>
      <c r="F30" s="75"/>
      <c r="G30" s="75"/>
      <c r="H30" s="75"/>
      <c r="I30" s="13">
        <v>30</v>
      </c>
      <c r="J30" s="29" t="s">
        <v>40</v>
      </c>
      <c r="K30" s="76">
        <v>55</v>
      </c>
      <c r="L30" s="76"/>
      <c r="M30" s="14">
        <f t="shared" si="0"/>
        <v>1650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244930</v>
      </c>
    </row>
    <row r="33" spans="1:13" ht="15" customHeight="1" thickBot="1">
      <c r="J33" s="79" t="s">
        <v>14</v>
      </c>
      <c r="K33" s="79"/>
      <c r="L33" s="79"/>
      <c r="M33" s="16">
        <f>SUM(M32*0.18)</f>
        <v>44087.4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289017.40000000002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J42:M42"/>
    <mergeCell ref="J32:L32"/>
    <mergeCell ref="J33:L33"/>
    <mergeCell ref="A34:I34"/>
    <mergeCell ref="J34:L34"/>
    <mergeCell ref="A37:M37"/>
    <mergeCell ref="B42:D42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2C8E0-A52E-402A-B857-F61399D75D01}">
  <dimension ref="A1:W47"/>
  <sheetViews>
    <sheetView tabSelected="1" view="pageBreakPreview" topLeftCell="A13" zoomScaleSheetLayoutView="100" workbookViewId="0">
      <selection activeCell="C21" sqref="C21:H21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46</v>
      </c>
      <c r="J14" s="67" t="s">
        <v>4</v>
      </c>
      <c r="K14" s="67"/>
      <c r="L14" s="68">
        <f ca="1">TODAY()</f>
        <v>45093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/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>
        <v>9002</v>
      </c>
      <c r="C19" s="73" t="s">
        <v>47</v>
      </c>
      <c r="D19" s="73"/>
      <c r="E19" s="73"/>
      <c r="F19" s="73"/>
      <c r="G19" s="73"/>
      <c r="H19" s="73"/>
      <c r="I19" s="30">
        <v>20</v>
      </c>
      <c r="J19" s="30" t="s">
        <v>40</v>
      </c>
      <c r="K19" s="62">
        <v>55</v>
      </c>
      <c r="L19" s="62"/>
      <c r="M19" s="31">
        <f>SUM(I19*K19)</f>
        <v>1100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>
        <v>3009</v>
      </c>
      <c r="C20" s="75" t="s">
        <v>47</v>
      </c>
      <c r="D20" s="75"/>
      <c r="E20" s="75"/>
      <c r="F20" s="75"/>
      <c r="G20" s="75"/>
      <c r="H20" s="75"/>
      <c r="I20" s="29">
        <v>20</v>
      </c>
      <c r="J20" s="29" t="s">
        <v>40</v>
      </c>
      <c r="K20" s="74">
        <v>55</v>
      </c>
      <c r="L20" s="74"/>
      <c r="M20" s="32">
        <f>SUM(I20*K20)</f>
        <v>1100</v>
      </c>
    </row>
    <row r="21" spans="1:23" ht="24.95" customHeight="1" thickBot="1">
      <c r="A21" s="29">
        <v>3</v>
      </c>
      <c r="B21" s="55">
        <v>9002</v>
      </c>
      <c r="C21" s="75" t="s">
        <v>42</v>
      </c>
      <c r="D21" s="75"/>
      <c r="E21" s="75"/>
      <c r="F21" s="75"/>
      <c r="G21" s="75"/>
      <c r="H21" s="75"/>
      <c r="I21" s="29">
        <v>300</v>
      </c>
      <c r="J21" s="29" t="s">
        <v>40</v>
      </c>
      <c r="K21" s="74">
        <v>38</v>
      </c>
      <c r="L21" s="74"/>
      <c r="M21" s="32">
        <f t="shared" ref="M21:M30" si="0">SUM(I21*K21)</f>
        <v>11400</v>
      </c>
    </row>
    <row r="22" spans="1:23" ht="24.95" customHeight="1" thickBot="1">
      <c r="A22" s="29">
        <v>4</v>
      </c>
      <c r="B22" s="55">
        <v>3009</v>
      </c>
      <c r="C22" s="75" t="s">
        <v>42</v>
      </c>
      <c r="D22" s="75"/>
      <c r="E22" s="75"/>
      <c r="F22" s="75"/>
      <c r="G22" s="75"/>
      <c r="H22" s="75"/>
      <c r="I22" s="29">
        <v>100</v>
      </c>
      <c r="J22" s="29" t="s">
        <v>40</v>
      </c>
      <c r="K22" s="74">
        <v>38</v>
      </c>
      <c r="L22" s="74"/>
      <c r="M22" s="32">
        <f t="shared" si="0"/>
        <v>3800</v>
      </c>
    </row>
    <row r="23" spans="1:23" ht="24.95" customHeight="1" thickBot="1">
      <c r="A23" s="29">
        <v>5</v>
      </c>
      <c r="B23" s="56">
        <v>9002</v>
      </c>
      <c r="C23" s="75" t="s">
        <v>43</v>
      </c>
      <c r="D23" s="75"/>
      <c r="E23" s="75"/>
      <c r="F23" s="75"/>
      <c r="G23" s="75"/>
      <c r="H23" s="75"/>
      <c r="I23" s="29">
        <v>500</v>
      </c>
      <c r="J23" s="29" t="s">
        <v>40</v>
      </c>
      <c r="K23" s="74">
        <v>7.5</v>
      </c>
      <c r="L23" s="74"/>
      <c r="M23" s="32">
        <f t="shared" si="0"/>
        <v>3750</v>
      </c>
    </row>
    <row r="24" spans="1:23" ht="24.95" customHeight="1" thickBot="1">
      <c r="A24" s="29">
        <v>6</v>
      </c>
      <c r="B24" s="56">
        <v>3009</v>
      </c>
      <c r="C24" s="75" t="s">
        <v>43</v>
      </c>
      <c r="D24" s="75"/>
      <c r="E24" s="75"/>
      <c r="F24" s="75"/>
      <c r="G24" s="75"/>
      <c r="H24" s="75"/>
      <c r="I24" s="29">
        <v>500</v>
      </c>
      <c r="J24" s="29" t="s">
        <v>40</v>
      </c>
      <c r="K24" s="74">
        <v>7.5</v>
      </c>
      <c r="L24" s="74"/>
      <c r="M24" s="32">
        <f t="shared" si="0"/>
        <v>3750</v>
      </c>
    </row>
    <row r="25" spans="1:23" ht="24.95" customHeight="1" thickBot="1">
      <c r="A25" s="29">
        <v>7</v>
      </c>
      <c r="B25" s="56">
        <v>9002</v>
      </c>
      <c r="C25" s="75" t="s">
        <v>44</v>
      </c>
      <c r="D25" s="75"/>
      <c r="E25" s="75"/>
      <c r="F25" s="75"/>
      <c r="G25" s="75"/>
      <c r="H25" s="75"/>
      <c r="I25" s="29">
        <v>100</v>
      </c>
      <c r="J25" s="29" t="s">
        <v>40</v>
      </c>
      <c r="K25" s="74">
        <v>4.5</v>
      </c>
      <c r="L25" s="74"/>
      <c r="M25" s="32">
        <f t="shared" si="0"/>
        <v>450</v>
      </c>
    </row>
    <row r="26" spans="1:23" ht="24.95" customHeight="1" thickBot="1">
      <c r="A26" s="29">
        <v>8</v>
      </c>
      <c r="B26" s="56">
        <v>3009</v>
      </c>
      <c r="C26" s="75" t="s">
        <v>44</v>
      </c>
      <c r="D26" s="75"/>
      <c r="E26" s="75"/>
      <c r="F26" s="75"/>
      <c r="G26" s="75"/>
      <c r="H26" s="75"/>
      <c r="I26" s="29">
        <v>100</v>
      </c>
      <c r="J26" s="29" t="s">
        <v>40</v>
      </c>
      <c r="K26" s="74">
        <v>4.5</v>
      </c>
      <c r="L26" s="74"/>
      <c r="M26" s="32">
        <f t="shared" si="0"/>
        <v>450</v>
      </c>
    </row>
    <row r="27" spans="1:23" ht="24.95" customHeight="1" thickBot="1">
      <c r="A27" s="29">
        <v>9</v>
      </c>
      <c r="B27" s="56">
        <v>7016</v>
      </c>
      <c r="C27" s="75" t="s">
        <v>45</v>
      </c>
      <c r="D27" s="75"/>
      <c r="E27" s="75"/>
      <c r="F27" s="75"/>
      <c r="G27" s="75"/>
      <c r="H27" s="75"/>
      <c r="I27" s="29">
        <v>100</v>
      </c>
      <c r="J27" s="29" t="s">
        <v>41</v>
      </c>
      <c r="K27" s="74">
        <v>50</v>
      </c>
      <c r="L27" s="74"/>
      <c r="M27" s="32">
        <f t="shared" si="0"/>
        <v>5000</v>
      </c>
    </row>
    <row r="28" spans="1:23" ht="24.95" customHeight="1" thickBot="1">
      <c r="A28" s="29">
        <v>10</v>
      </c>
      <c r="B28" s="55">
        <v>9002</v>
      </c>
      <c r="C28" s="75" t="s">
        <v>45</v>
      </c>
      <c r="D28" s="75"/>
      <c r="E28" s="75"/>
      <c r="F28" s="75"/>
      <c r="G28" s="75"/>
      <c r="H28" s="75"/>
      <c r="I28" s="29">
        <v>600</v>
      </c>
      <c r="J28" s="29" t="s">
        <v>41</v>
      </c>
      <c r="K28" s="74">
        <v>49</v>
      </c>
      <c r="L28" s="74"/>
      <c r="M28" s="14">
        <f t="shared" si="0"/>
        <v>29400</v>
      </c>
    </row>
    <row r="29" spans="1:23" ht="24.95" customHeight="1" thickBot="1">
      <c r="A29" s="29">
        <v>11</v>
      </c>
      <c r="B29" s="55">
        <v>3009</v>
      </c>
      <c r="C29" s="75" t="s">
        <v>45</v>
      </c>
      <c r="D29" s="75"/>
      <c r="E29" s="75"/>
      <c r="F29" s="75"/>
      <c r="G29" s="75"/>
      <c r="H29" s="75"/>
      <c r="I29" s="13">
        <v>600</v>
      </c>
      <c r="J29" s="29" t="s">
        <v>41</v>
      </c>
      <c r="K29" s="76">
        <v>49</v>
      </c>
      <c r="L29" s="76"/>
      <c r="M29" s="14">
        <f t="shared" si="0"/>
        <v>29400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89600</v>
      </c>
    </row>
    <row r="33" spans="1:13" ht="15" customHeight="1" thickBot="1">
      <c r="J33" s="79" t="s">
        <v>14</v>
      </c>
      <c r="K33" s="79"/>
      <c r="L33" s="79"/>
      <c r="M33" s="16">
        <f>SUM(M32*0.18)</f>
        <v>16128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105728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A34:I34"/>
    <mergeCell ref="J34:L34"/>
    <mergeCell ref="A37:M37"/>
    <mergeCell ref="B42:D42"/>
    <mergeCell ref="J42:M42"/>
    <mergeCell ref="C29:H29"/>
    <mergeCell ref="K29:L29"/>
    <mergeCell ref="C30:H30"/>
    <mergeCell ref="K30:L30"/>
    <mergeCell ref="J32:L32"/>
    <mergeCell ref="J33:L33"/>
    <mergeCell ref="C26:H26"/>
    <mergeCell ref="K26:L26"/>
    <mergeCell ref="C27:H27"/>
    <mergeCell ref="K27:L27"/>
    <mergeCell ref="C28:H28"/>
    <mergeCell ref="K28:L28"/>
    <mergeCell ref="C23:H23"/>
    <mergeCell ref="K23:L23"/>
    <mergeCell ref="C24:H24"/>
    <mergeCell ref="K24:L24"/>
    <mergeCell ref="C25:H25"/>
    <mergeCell ref="K25:L25"/>
    <mergeCell ref="Q19:W19"/>
    <mergeCell ref="C20:H20"/>
    <mergeCell ref="K20:L20"/>
    <mergeCell ref="C21:H21"/>
    <mergeCell ref="K21:L21"/>
    <mergeCell ref="C22:H22"/>
    <mergeCell ref="K22:L22"/>
    <mergeCell ref="A16:B16"/>
    <mergeCell ref="C16:G16"/>
    <mergeCell ref="J16:K16"/>
    <mergeCell ref="L16:M16"/>
    <mergeCell ref="C18:H18"/>
    <mergeCell ref="C19:H19"/>
    <mergeCell ref="K19:L19"/>
    <mergeCell ref="I9:M9"/>
    <mergeCell ref="A11:M11"/>
    <mergeCell ref="P11:R11"/>
    <mergeCell ref="A12:M12"/>
    <mergeCell ref="A14:B14"/>
    <mergeCell ref="J14:K14"/>
    <mergeCell ref="L14:M14"/>
    <mergeCell ref="Q4:R4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5DAFFE98-A517-4C70-B1C1-04F540BADDB3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</vt:lpstr>
      <vt:lpstr>BOŞ (2)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2023-06-16T09:32:47Z</cp:lastPrinted>
  <dcterms:created xsi:type="dcterms:W3CDTF">2019-05-22T13:01:37Z</dcterms:created>
  <dcterms:modified xsi:type="dcterms:W3CDTF">2023-06-16T14:51:15Z</dcterms:modified>
</cp:coreProperties>
</file>